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\Desktop\2023azumino\HP\"/>
    </mc:Choice>
  </mc:AlternateContent>
  <xr:revisionPtr revIDLastSave="0" documentId="13_ncr:1_{A6872B4F-FF27-47DD-815A-A838B3714429}" xr6:coauthVersionLast="47" xr6:coauthVersionMax="47" xr10:uidLastSave="{00000000-0000-0000-0000-000000000000}"/>
  <bookViews>
    <workbookView xWindow="-110" yWindow="-110" windowWidth="19420" windowHeight="10300" xr2:uid="{7D9C4631-7E85-43B5-A3CB-083AE70F94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N41" i="1"/>
  <c r="N40" i="1"/>
  <c r="N39" i="1"/>
  <c r="N6" i="1"/>
  <c r="N5" i="1"/>
  <c r="N54" i="1"/>
  <c r="L53" i="1"/>
  <c r="N52" i="1"/>
  <c r="N51" i="1"/>
  <c r="N50" i="1"/>
  <c r="N49" i="1"/>
  <c r="O49" i="1" s="1"/>
  <c r="N48" i="1"/>
  <c r="N47" i="1"/>
  <c r="N46" i="1"/>
  <c r="N45" i="1"/>
  <c r="N44" i="1"/>
  <c r="N43" i="1"/>
  <c r="O41" i="1"/>
  <c r="N38" i="1"/>
  <c r="N37" i="1"/>
  <c r="N36" i="1"/>
  <c r="N35" i="1"/>
  <c r="N34" i="1"/>
  <c r="N33" i="1"/>
  <c r="O33" i="1" s="1"/>
  <c r="N28" i="1"/>
  <c r="N27" i="1"/>
  <c r="N26" i="1"/>
  <c r="N25" i="1"/>
  <c r="N24" i="1"/>
  <c r="N23" i="1"/>
  <c r="N22" i="1"/>
  <c r="N21" i="1"/>
  <c r="N20" i="1"/>
  <c r="N19" i="1"/>
  <c r="O19" i="1" s="1"/>
  <c r="N18" i="1"/>
  <c r="N17" i="1"/>
  <c r="O17" i="1" s="1"/>
  <c r="N16" i="1"/>
  <c r="N15" i="1"/>
  <c r="N14" i="1"/>
  <c r="N13" i="1"/>
  <c r="O13" i="1" s="1"/>
  <c r="N12" i="1"/>
  <c r="N11" i="1"/>
  <c r="N10" i="1"/>
  <c r="N9" i="1"/>
  <c r="O9" i="1" s="1"/>
  <c r="N8" i="1"/>
  <c r="N7" i="1"/>
  <c r="O23" i="1" l="1"/>
  <c r="O51" i="1"/>
  <c r="O11" i="1"/>
  <c r="O21" i="1"/>
  <c r="O27" i="1"/>
  <c r="O37" i="1"/>
  <c r="O39" i="1"/>
  <c r="O47" i="1"/>
  <c r="O45" i="1"/>
  <c r="O43" i="1"/>
  <c r="O35" i="1"/>
  <c r="O15" i="1"/>
  <c r="O7" i="1"/>
  <c r="O5" i="1"/>
  <c r="O25" i="1"/>
  <c r="N53" i="1" l="1"/>
  <c r="O55" i="1" s="1"/>
</calcChain>
</file>

<file path=xl/sharedStrings.xml><?xml version="1.0" encoding="utf-8"?>
<sst xmlns="http://schemas.openxmlformats.org/spreadsheetml/2006/main" count="156" uniqueCount="42">
  <si>
    <t>あづみのドレッサージュ2023　参加申込書</t>
    <rPh sb="16" eb="18">
      <t>サンカ</t>
    </rPh>
    <rPh sb="18" eb="21">
      <t>モウシコミショ</t>
    </rPh>
    <phoneticPr fontId="1"/>
  </si>
  <si>
    <t>第5A</t>
    <rPh sb="0" eb="1">
      <t>ダイ</t>
    </rPh>
    <phoneticPr fontId="1"/>
  </si>
  <si>
    <t>第3A</t>
    <rPh sb="0" eb="1">
      <t>ダイ</t>
    </rPh>
    <phoneticPr fontId="1"/>
  </si>
  <si>
    <t>第4A</t>
    <rPh sb="0" eb="1">
      <t>ダイ</t>
    </rPh>
    <phoneticPr fontId="1"/>
  </si>
  <si>
    <t>セント</t>
    <phoneticPr fontId="1"/>
  </si>
  <si>
    <t>インター</t>
    <phoneticPr fontId="1"/>
  </si>
  <si>
    <t>ジュニア</t>
    <phoneticPr fontId="1"/>
  </si>
  <si>
    <t>ヤング</t>
    <phoneticPr fontId="1"/>
  </si>
  <si>
    <t>第2B</t>
    <rPh sb="0" eb="1">
      <t>ダイ</t>
    </rPh>
    <phoneticPr fontId="1"/>
  </si>
  <si>
    <t>第2C</t>
    <rPh sb="0" eb="1">
      <t>ダイ</t>
    </rPh>
    <phoneticPr fontId="1"/>
  </si>
  <si>
    <t>公認</t>
    <rPh sb="0" eb="2">
      <t>コウニン</t>
    </rPh>
    <phoneticPr fontId="1"/>
  </si>
  <si>
    <t>★</t>
    <phoneticPr fontId="1"/>
  </si>
  <si>
    <t>参加料</t>
    <rPh sb="0" eb="3">
      <t>サンカリョウ</t>
    </rPh>
    <phoneticPr fontId="1"/>
  </si>
  <si>
    <t>12,000円×</t>
    <rPh sb="6" eb="7">
      <t>エン</t>
    </rPh>
    <phoneticPr fontId="1"/>
  </si>
  <si>
    <t>鞍数</t>
    <rPh sb="0" eb="1">
      <t>クラ</t>
    </rPh>
    <rPh sb="1" eb="2">
      <t>スウ</t>
    </rPh>
    <phoneticPr fontId="1"/>
  </si>
  <si>
    <t>合計</t>
    <rPh sb="0" eb="2">
      <t>ゴウケイ</t>
    </rPh>
    <phoneticPr fontId="1"/>
  </si>
  <si>
    <t>鞍</t>
    <rPh sb="0" eb="1">
      <t>クラ</t>
    </rPh>
    <phoneticPr fontId="1"/>
  </si>
  <si>
    <t>10,000円×</t>
    <rPh sb="6" eb="7">
      <t>エン</t>
    </rPh>
    <phoneticPr fontId="1"/>
  </si>
  <si>
    <t>小計</t>
    <rPh sb="0" eb="2">
      <t>ショウケイ</t>
    </rPh>
    <phoneticPr fontId="1"/>
  </si>
  <si>
    <t>9,000円×</t>
    <rPh sb="5" eb="6">
      <t>エン</t>
    </rPh>
    <phoneticPr fontId="1"/>
  </si>
  <si>
    <t>7,000円×</t>
    <rPh sb="5" eb="6">
      <t>エン</t>
    </rPh>
    <phoneticPr fontId="1"/>
  </si>
  <si>
    <t>No.</t>
    <phoneticPr fontId="1"/>
  </si>
  <si>
    <t>一日目　5月13日(土)</t>
    <rPh sb="0" eb="1">
      <t>イチ</t>
    </rPh>
    <rPh sb="1" eb="3">
      <t>ニチメ</t>
    </rPh>
    <rPh sb="5" eb="6">
      <t>ガツ</t>
    </rPh>
    <rPh sb="8" eb="9">
      <t>ニチ</t>
    </rPh>
    <rPh sb="10" eb="11">
      <t>ド</t>
    </rPh>
    <phoneticPr fontId="1"/>
  </si>
  <si>
    <t>↓グレーの欄に入力すると自動で計算されます</t>
    <rPh sb="5" eb="6">
      <t>ラン</t>
    </rPh>
    <rPh sb="7" eb="9">
      <t>ニュウリョク</t>
    </rPh>
    <rPh sb="12" eb="14">
      <t>ジドウ</t>
    </rPh>
    <rPh sb="15" eb="17">
      <t>ケイサン</t>
    </rPh>
    <phoneticPr fontId="1"/>
  </si>
  <si>
    <t>グラン
プリ</t>
    <phoneticPr fontId="1"/>
  </si>
  <si>
    <t>二日目　5月14日(日)</t>
    <rPh sb="0" eb="1">
      <t>ニ</t>
    </rPh>
    <rPh sb="1" eb="3">
      <t>ニチメ</t>
    </rPh>
    <rPh sb="5" eb="6">
      <t>ガツ</t>
    </rPh>
    <rPh sb="8" eb="9">
      <t>ニチ</t>
    </rPh>
    <rPh sb="10" eb="11">
      <t>ニチ</t>
    </rPh>
    <phoneticPr fontId="1"/>
  </si>
  <si>
    <t>第3B</t>
    <rPh sb="0" eb="1">
      <t>ダイ</t>
    </rPh>
    <phoneticPr fontId="1"/>
  </si>
  <si>
    <t>第4B</t>
    <rPh sb="0" eb="1">
      <t>ダイ</t>
    </rPh>
    <phoneticPr fontId="1"/>
  </si>
  <si>
    <t>第5B</t>
    <rPh sb="0" eb="1">
      <t>ダイ</t>
    </rPh>
    <phoneticPr fontId="1"/>
  </si>
  <si>
    <t>21
①</t>
    <phoneticPr fontId="1"/>
  </si>
  <si>
    <t>21
②</t>
    <phoneticPr fontId="1"/>
  </si>
  <si>
    <t>認定</t>
    <rPh sb="0" eb="2">
      <t>ニンテイ</t>
    </rPh>
    <phoneticPr fontId="1"/>
  </si>
  <si>
    <t>自由演技</t>
    <rPh sb="0" eb="2">
      <t>ジユウ</t>
    </rPh>
    <rPh sb="2" eb="4">
      <t>エンギ</t>
    </rPh>
    <phoneticPr fontId="1"/>
  </si>
  <si>
    <t>頭</t>
    <rPh sb="0" eb="1">
      <t>トウ</t>
    </rPh>
    <phoneticPr fontId="1"/>
  </si>
  <si>
    <t>登録料　一頭13,000円</t>
    <rPh sb="0" eb="3">
      <t>トウロクリョウ</t>
    </rPh>
    <rPh sb="4" eb="6">
      <t>イットウ</t>
    </rPh>
    <rPh sb="12" eb="13">
      <t>エン</t>
    </rPh>
    <phoneticPr fontId="1"/>
  </si>
  <si>
    <t>参加料合計</t>
    <rPh sb="0" eb="3">
      <t>サンカリョウ</t>
    </rPh>
    <rPh sb="3" eb="5">
      <t>ゴウケイ</t>
    </rPh>
    <phoneticPr fontId="1"/>
  </si>
  <si>
    <t>合　計</t>
    <rPh sb="0" eb="1">
      <t>ゴウ</t>
    </rPh>
    <rPh sb="2" eb="3">
      <t>ケイ</t>
    </rPh>
    <phoneticPr fontId="1"/>
  </si>
  <si>
    <t>馬 名</t>
    <rPh sb="0" eb="1">
      <t>ウマ</t>
    </rPh>
    <rPh sb="2" eb="3">
      <t>ナ</t>
    </rPh>
    <phoneticPr fontId="1"/>
  </si>
  <si>
    <t>団体名</t>
    <rPh sb="0" eb="3">
      <t>ダンタイメイ</t>
    </rPh>
    <phoneticPr fontId="1"/>
  </si>
  <si>
    <t>※オープン課目・自由演技については、必ず演技課目もご記入ください</t>
    <rPh sb="5" eb="7">
      <t>カモク</t>
    </rPh>
    <rPh sb="8" eb="10">
      <t>ジユウ</t>
    </rPh>
    <rPh sb="10" eb="12">
      <t>エンギ</t>
    </rPh>
    <rPh sb="18" eb="19">
      <t>カナラ</t>
    </rPh>
    <rPh sb="20" eb="22">
      <t>エンギ</t>
    </rPh>
    <rPh sb="22" eb="24">
      <t>カモク</t>
    </rPh>
    <rPh sb="26" eb="28">
      <t>キニュウ</t>
    </rPh>
    <phoneticPr fontId="1"/>
  </si>
  <si>
    <t>オープンA
(20×60)</t>
    <phoneticPr fontId="1"/>
  </si>
  <si>
    <t>オープンB
(20×40)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</si>
</sst>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5" fontId="0" fillId="0" borderId="0" xfId="0" applyNumberFormat="1">
      <alignment vertical="center"/>
    </xf>
    <xf numFmtId="5" fontId="0" fillId="0" borderId="2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0" fillId="2" borderId="5" xfId="0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5" fontId="0" fillId="0" borderId="13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4" xfId="0" applyFont="1" applyBorder="1" applyAlignment="1">
      <alignment horizontal="right" vertical="center"/>
    </xf>
    <xf numFmtId="5" fontId="6" fillId="0" borderId="1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" fontId="0" fillId="0" borderId="7" xfId="0" applyNumberFormat="1" applyBorder="1" applyAlignment="1">
      <alignment horizontal="right" vertical="center"/>
    </xf>
    <xf numFmtId="5" fontId="0" fillId="0" borderId="8" xfId="0" applyNumberForma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" fontId="0" fillId="0" borderId="1" xfId="0" applyNumberFormat="1" applyBorder="1" applyAlignment="1">
      <alignment horizontal="right" vertical="center"/>
    </xf>
    <xf numFmtId="5" fontId="0" fillId="0" borderId="10" xfId="0" applyNumberForma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D123-E24A-4F6A-AFBC-B1D8A0139548}">
  <dimension ref="A2:O55"/>
  <sheetViews>
    <sheetView tabSelected="1" topLeftCell="A31" workbookViewId="0">
      <selection activeCell="N39" sqref="N39"/>
    </sheetView>
  </sheetViews>
  <sheetFormatPr defaultRowHeight="18" x14ac:dyDescent="0.55000000000000004"/>
  <cols>
    <col min="1" max="1" width="3.6640625" customWidth="1"/>
    <col min="2" max="2" width="4.1640625" style="10" bestFit="1" customWidth="1"/>
    <col min="3" max="3" width="7.83203125" style="1" bestFit="1" customWidth="1"/>
    <col min="4" max="10" width="10.58203125" customWidth="1"/>
    <col min="11" max="11" width="8.75" bestFit="1" customWidth="1"/>
    <col min="12" max="12" width="4.83203125" bestFit="1" customWidth="1"/>
    <col min="13" max="13" width="2.6640625" style="12" bestFit="1" customWidth="1"/>
    <col min="14" max="14" width="10.75" style="6" customWidth="1"/>
    <col min="15" max="15" width="12.33203125" style="6" customWidth="1"/>
  </cols>
  <sheetData>
    <row r="2" spans="1:15" ht="23" thickBot="1" x14ac:dyDescent="0.6">
      <c r="A2" s="31" t="s">
        <v>0</v>
      </c>
      <c r="H2" s="32" t="s">
        <v>38</v>
      </c>
      <c r="I2" s="32"/>
      <c r="J2" s="32"/>
      <c r="K2" s="32"/>
      <c r="L2" s="32"/>
      <c r="M2" s="32"/>
      <c r="N2" s="33"/>
      <c r="O2" s="33"/>
    </row>
    <row r="3" spans="1:15" ht="20" x14ac:dyDescent="0.55000000000000004">
      <c r="A3" s="30" t="s">
        <v>22</v>
      </c>
      <c r="L3" s="5" t="s">
        <v>23</v>
      </c>
    </row>
    <row r="4" spans="1:15" s="1" customFormat="1" ht="30" customHeight="1" thickBot="1" x14ac:dyDescent="0.6">
      <c r="A4" s="4" t="s">
        <v>21</v>
      </c>
      <c r="B4" s="11" t="s">
        <v>10</v>
      </c>
      <c r="C4" s="4" t="s">
        <v>37</v>
      </c>
      <c r="D4" s="4"/>
      <c r="E4" s="4"/>
      <c r="F4" s="4"/>
      <c r="G4" s="4"/>
      <c r="H4" s="4"/>
      <c r="I4" s="4"/>
      <c r="J4" s="4"/>
      <c r="K4" s="4" t="s">
        <v>12</v>
      </c>
      <c r="L4" s="55" t="s">
        <v>14</v>
      </c>
      <c r="M4" s="55"/>
      <c r="N4" s="7" t="s">
        <v>18</v>
      </c>
      <c r="O4" s="7" t="s">
        <v>15</v>
      </c>
    </row>
    <row r="5" spans="1:15" ht="18.5" thickTop="1" x14ac:dyDescent="0.55000000000000004">
      <c r="A5" s="36">
        <v>1</v>
      </c>
      <c r="B5" s="56" t="s">
        <v>11</v>
      </c>
      <c r="C5" s="56" t="s">
        <v>1</v>
      </c>
      <c r="D5" s="36"/>
      <c r="E5" s="36"/>
      <c r="F5" s="36"/>
      <c r="G5" s="36"/>
      <c r="H5" s="36"/>
      <c r="I5" s="36"/>
      <c r="J5" s="36"/>
      <c r="K5" s="8" t="s">
        <v>13</v>
      </c>
      <c r="L5" s="3"/>
      <c r="M5" s="13" t="s">
        <v>16</v>
      </c>
      <c r="N5" s="25">
        <f>12000*L5</f>
        <v>0</v>
      </c>
      <c r="O5" s="48">
        <f>SUM(N5:N6)</f>
        <v>0</v>
      </c>
    </row>
    <row r="6" spans="1:15" x14ac:dyDescent="0.55000000000000004">
      <c r="A6" s="35"/>
      <c r="B6" s="51"/>
      <c r="C6" s="51"/>
      <c r="D6" s="35"/>
      <c r="E6" s="35"/>
      <c r="F6" s="35"/>
      <c r="G6" s="35"/>
      <c r="H6" s="35"/>
      <c r="I6" s="35"/>
      <c r="J6" s="35"/>
      <c r="K6" s="9" t="s">
        <v>17</v>
      </c>
      <c r="L6" s="2"/>
      <c r="M6" s="14" t="s">
        <v>16</v>
      </c>
      <c r="N6" s="26">
        <f>10000*L6</f>
        <v>0</v>
      </c>
      <c r="O6" s="52"/>
    </row>
    <row r="7" spans="1:15" x14ac:dyDescent="0.55000000000000004">
      <c r="A7" s="35">
        <v>2</v>
      </c>
      <c r="B7" s="51" t="s">
        <v>11</v>
      </c>
      <c r="C7" s="51" t="s">
        <v>2</v>
      </c>
      <c r="D7" s="35"/>
      <c r="E7" s="35"/>
      <c r="F7" s="35"/>
      <c r="G7" s="35"/>
      <c r="H7" s="35"/>
      <c r="I7" s="35"/>
      <c r="J7" s="35"/>
      <c r="K7" s="9" t="s">
        <v>13</v>
      </c>
      <c r="L7" s="2"/>
      <c r="M7" s="14" t="s">
        <v>16</v>
      </c>
      <c r="N7" s="25">
        <f>12000*L7</f>
        <v>0</v>
      </c>
      <c r="O7" s="48">
        <f>SUM(N7:N8)</f>
        <v>0</v>
      </c>
    </row>
    <row r="8" spans="1:15" x14ac:dyDescent="0.55000000000000004">
      <c r="A8" s="35"/>
      <c r="B8" s="51"/>
      <c r="C8" s="51"/>
      <c r="D8" s="35"/>
      <c r="E8" s="35"/>
      <c r="F8" s="35"/>
      <c r="G8" s="35"/>
      <c r="H8" s="35"/>
      <c r="I8" s="35"/>
      <c r="J8" s="35"/>
      <c r="K8" s="9" t="s">
        <v>17</v>
      </c>
      <c r="L8" s="2"/>
      <c r="M8" s="14" t="s">
        <v>16</v>
      </c>
      <c r="N8" s="26">
        <f>10000*L8</f>
        <v>0</v>
      </c>
      <c r="O8" s="52"/>
    </row>
    <row r="9" spans="1:15" x14ac:dyDescent="0.55000000000000004">
      <c r="A9" s="35">
        <v>3</v>
      </c>
      <c r="B9" s="51" t="s">
        <v>11</v>
      </c>
      <c r="C9" s="51" t="s">
        <v>3</v>
      </c>
      <c r="D9" s="35"/>
      <c r="E9" s="35"/>
      <c r="F9" s="35"/>
      <c r="G9" s="35"/>
      <c r="H9" s="35"/>
      <c r="I9" s="35"/>
      <c r="J9" s="35"/>
      <c r="K9" s="9" t="s">
        <v>13</v>
      </c>
      <c r="L9" s="2"/>
      <c r="M9" s="14" t="s">
        <v>16</v>
      </c>
      <c r="N9" s="25">
        <f>12000*L9</f>
        <v>0</v>
      </c>
      <c r="O9" s="48">
        <f>SUM(N9:N10)</f>
        <v>0</v>
      </c>
    </row>
    <row r="10" spans="1:15" x14ac:dyDescent="0.55000000000000004">
      <c r="A10" s="35"/>
      <c r="B10" s="51"/>
      <c r="C10" s="51"/>
      <c r="D10" s="35"/>
      <c r="E10" s="35"/>
      <c r="F10" s="35"/>
      <c r="G10" s="35"/>
      <c r="H10" s="35"/>
      <c r="I10" s="35"/>
      <c r="J10" s="35"/>
      <c r="K10" s="9" t="s">
        <v>17</v>
      </c>
      <c r="L10" s="2"/>
      <c r="M10" s="14" t="s">
        <v>16</v>
      </c>
      <c r="N10" s="26">
        <f>10000*L10</f>
        <v>0</v>
      </c>
      <c r="O10" s="52"/>
    </row>
    <row r="11" spans="1:15" x14ac:dyDescent="0.55000000000000004">
      <c r="A11" s="35">
        <v>4</v>
      </c>
      <c r="B11" s="51" t="s">
        <v>11</v>
      </c>
      <c r="C11" s="51" t="s">
        <v>4</v>
      </c>
      <c r="D11" s="35"/>
      <c r="E11" s="35"/>
      <c r="F11" s="35"/>
      <c r="G11" s="35"/>
      <c r="H11" s="35"/>
      <c r="I11" s="35"/>
      <c r="J11" s="35"/>
      <c r="K11" s="9" t="s">
        <v>13</v>
      </c>
      <c r="L11" s="2"/>
      <c r="M11" s="14" t="s">
        <v>16</v>
      </c>
      <c r="N11" s="25">
        <f>12000*L11</f>
        <v>0</v>
      </c>
      <c r="O11" s="48">
        <f>SUM(N11:N12)</f>
        <v>0</v>
      </c>
    </row>
    <row r="12" spans="1:15" x14ac:dyDescent="0.55000000000000004">
      <c r="A12" s="35"/>
      <c r="B12" s="51"/>
      <c r="C12" s="51"/>
      <c r="D12" s="35"/>
      <c r="E12" s="35"/>
      <c r="F12" s="35"/>
      <c r="G12" s="35"/>
      <c r="H12" s="35"/>
      <c r="I12" s="35"/>
      <c r="J12" s="35"/>
      <c r="K12" s="9" t="s">
        <v>17</v>
      </c>
      <c r="L12" s="2"/>
      <c r="M12" s="14" t="s">
        <v>16</v>
      </c>
      <c r="N12" s="26">
        <f>10000*L12</f>
        <v>0</v>
      </c>
      <c r="O12" s="52"/>
    </row>
    <row r="13" spans="1:15" x14ac:dyDescent="0.55000000000000004">
      <c r="A13" s="35">
        <v>5</v>
      </c>
      <c r="B13" s="51" t="s">
        <v>11</v>
      </c>
      <c r="C13" s="53" t="s">
        <v>24</v>
      </c>
      <c r="D13" s="35"/>
      <c r="E13" s="35"/>
      <c r="F13" s="35"/>
      <c r="G13" s="35"/>
      <c r="H13" s="35"/>
      <c r="I13" s="35"/>
      <c r="J13" s="35"/>
      <c r="K13" s="9" t="s">
        <v>13</v>
      </c>
      <c r="L13" s="2"/>
      <c r="M13" s="14" t="s">
        <v>16</v>
      </c>
      <c r="N13" s="25">
        <f>12000*L13</f>
        <v>0</v>
      </c>
      <c r="O13" s="48">
        <f>SUM(N13:N14)</f>
        <v>0</v>
      </c>
    </row>
    <row r="14" spans="1:15" x14ac:dyDescent="0.55000000000000004">
      <c r="A14" s="35"/>
      <c r="B14" s="51"/>
      <c r="C14" s="51"/>
      <c r="D14" s="35"/>
      <c r="E14" s="35"/>
      <c r="F14" s="35"/>
      <c r="G14" s="35"/>
      <c r="H14" s="35"/>
      <c r="I14" s="35"/>
      <c r="J14" s="35"/>
      <c r="K14" s="9" t="s">
        <v>17</v>
      </c>
      <c r="L14" s="2"/>
      <c r="M14" s="14" t="s">
        <v>16</v>
      </c>
      <c r="N14" s="26">
        <f>10000*L14</f>
        <v>0</v>
      </c>
      <c r="O14" s="52"/>
    </row>
    <row r="15" spans="1:15" x14ac:dyDescent="0.55000000000000004">
      <c r="A15" s="35">
        <v>6</v>
      </c>
      <c r="B15" s="51" t="s">
        <v>11</v>
      </c>
      <c r="C15" s="51" t="s">
        <v>5</v>
      </c>
      <c r="D15" s="35"/>
      <c r="E15" s="35"/>
      <c r="F15" s="35"/>
      <c r="G15" s="35"/>
      <c r="H15" s="35"/>
      <c r="I15" s="35"/>
      <c r="J15" s="35"/>
      <c r="K15" s="9" t="s">
        <v>13</v>
      </c>
      <c r="L15" s="2"/>
      <c r="M15" s="14" t="s">
        <v>16</v>
      </c>
      <c r="N15" s="25">
        <f>12000*L15</f>
        <v>0</v>
      </c>
      <c r="O15" s="48">
        <f>SUM(N15:N16)</f>
        <v>0</v>
      </c>
    </row>
    <row r="16" spans="1:15" x14ac:dyDescent="0.55000000000000004">
      <c r="A16" s="35"/>
      <c r="B16" s="51"/>
      <c r="C16" s="51"/>
      <c r="D16" s="35"/>
      <c r="E16" s="35"/>
      <c r="F16" s="35"/>
      <c r="G16" s="35"/>
      <c r="H16" s="35"/>
      <c r="I16" s="35"/>
      <c r="J16" s="35"/>
      <c r="K16" s="9" t="s">
        <v>17</v>
      </c>
      <c r="L16" s="2"/>
      <c r="M16" s="14" t="s">
        <v>16</v>
      </c>
      <c r="N16" s="26">
        <f>10000*L16</f>
        <v>0</v>
      </c>
      <c r="O16" s="52"/>
    </row>
    <row r="17" spans="1:15" x14ac:dyDescent="0.55000000000000004">
      <c r="A17" s="35">
        <v>7</v>
      </c>
      <c r="B17" s="51" t="s">
        <v>11</v>
      </c>
      <c r="C17" s="51" t="s">
        <v>6</v>
      </c>
      <c r="D17" s="35"/>
      <c r="E17" s="35"/>
      <c r="F17" s="35"/>
      <c r="G17" s="35"/>
      <c r="H17" s="35"/>
      <c r="I17" s="35"/>
      <c r="J17" s="35"/>
      <c r="K17" s="9" t="s">
        <v>13</v>
      </c>
      <c r="L17" s="2"/>
      <c r="M17" s="14" t="s">
        <v>16</v>
      </c>
      <c r="N17" s="25">
        <f>12000*L17</f>
        <v>0</v>
      </c>
      <c r="O17" s="48">
        <f>SUM(N17:N18)</f>
        <v>0</v>
      </c>
    </row>
    <row r="18" spans="1:15" x14ac:dyDescent="0.55000000000000004">
      <c r="A18" s="35"/>
      <c r="B18" s="51"/>
      <c r="C18" s="51"/>
      <c r="D18" s="35"/>
      <c r="E18" s="35"/>
      <c r="F18" s="35"/>
      <c r="G18" s="35"/>
      <c r="H18" s="35"/>
      <c r="I18" s="35"/>
      <c r="J18" s="35"/>
      <c r="K18" s="9" t="s">
        <v>17</v>
      </c>
      <c r="L18" s="2"/>
      <c r="M18" s="14" t="s">
        <v>16</v>
      </c>
      <c r="N18" s="26">
        <f>10000*L18</f>
        <v>0</v>
      </c>
      <c r="O18" s="52"/>
    </row>
    <row r="19" spans="1:15" x14ac:dyDescent="0.55000000000000004">
      <c r="A19" s="35">
        <v>8</v>
      </c>
      <c r="B19" s="51" t="s">
        <v>11</v>
      </c>
      <c r="C19" s="51" t="s">
        <v>7</v>
      </c>
      <c r="D19" s="35"/>
      <c r="E19" s="35"/>
      <c r="F19" s="35"/>
      <c r="G19" s="35"/>
      <c r="H19" s="35"/>
      <c r="I19" s="35"/>
      <c r="J19" s="35"/>
      <c r="K19" s="9" t="s">
        <v>13</v>
      </c>
      <c r="L19" s="2"/>
      <c r="M19" s="14" t="s">
        <v>16</v>
      </c>
      <c r="N19" s="25">
        <f>12000*L19</f>
        <v>0</v>
      </c>
      <c r="O19" s="48">
        <f>SUM(N19:N20)</f>
        <v>0</v>
      </c>
    </row>
    <row r="20" spans="1:15" x14ac:dyDescent="0.55000000000000004">
      <c r="A20" s="35"/>
      <c r="B20" s="51"/>
      <c r="C20" s="51"/>
      <c r="D20" s="35"/>
      <c r="E20" s="35"/>
      <c r="F20" s="35"/>
      <c r="G20" s="35"/>
      <c r="H20" s="35"/>
      <c r="I20" s="35"/>
      <c r="J20" s="35"/>
      <c r="K20" s="9" t="s">
        <v>17</v>
      </c>
      <c r="L20" s="2"/>
      <c r="M20" s="14" t="s">
        <v>16</v>
      </c>
      <c r="N20" s="26">
        <f>10000*L20</f>
        <v>0</v>
      </c>
      <c r="O20" s="52"/>
    </row>
    <row r="21" spans="1:15" x14ac:dyDescent="0.55000000000000004">
      <c r="A21" s="35">
        <v>9</v>
      </c>
      <c r="B21" s="51"/>
      <c r="C21" s="51" t="s">
        <v>2</v>
      </c>
      <c r="D21" s="35"/>
      <c r="E21" s="35"/>
      <c r="F21" s="35"/>
      <c r="G21" s="35"/>
      <c r="H21" s="35"/>
      <c r="I21" s="35"/>
      <c r="J21" s="35"/>
      <c r="K21" s="9" t="s">
        <v>19</v>
      </c>
      <c r="L21" s="2"/>
      <c r="M21" s="14" t="s">
        <v>16</v>
      </c>
      <c r="N21" s="26">
        <f>9000*L21</f>
        <v>0</v>
      </c>
      <c r="O21" s="48">
        <f>SUM(N21:N22)</f>
        <v>0</v>
      </c>
    </row>
    <row r="22" spans="1:15" x14ac:dyDescent="0.55000000000000004">
      <c r="A22" s="35"/>
      <c r="B22" s="51"/>
      <c r="C22" s="51"/>
      <c r="D22" s="35"/>
      <c r="E22" s="35"/>
      <c r="F22" s="35"/>
      <c r="G22" s="35"/>
      <c r="H22" s="35"/>
      <c r="I22" s="35"/>
      <c r="J22" s="35"/>
      <c r="K22" s="9" t="s">
        <v>20</v>
      </c>
      <c r="L22" s="2"/>
      <c r="M22" s="14" t="s">
        <v>16</v>
      </c>
      <c r="N22" s="26">
        <f>7000*L22</f>
        <v>0</v>
      </c>
      <c r="O22" s="52"/>
    </row>
    <row r="23" spans="1:15" x14ac:dyDescent="0.55000000000000004">
      <c r="A23" s="35">
        <v>10</v>
      </c>
      <c r="B23" s="51"/>
      <c r="C23" s="51" t="s">
        <v>3</v>
      </c>
      <c r="D23" s="35"/>
      <c r="E23" s="35"/>
      <c r="F23" s="35"/>
      <c r="G23" s="35"/>
      <c r="H23" s="35"/>
      <c r="I23" s="35"/>
      <c r="J23" s="35"/>
      <c r="K23" s="9" t="s">
        <v>19</v>
      </c>
      <c r="L23" s="2"/>
      <c r="M23" s="14" t="s">
        <v>16</v>
      </c>
      <c r="N23" s="26">
        <f>9000*L23</f>
        <v>0</v>
      </c>
      <c r="O23" s="48">
        <f>SUM(N23:N24)</f>
        <v>0</v>
      </c>
    </row>
    <row r="24" spans="1:15" x14ac:dyDescent="0.55000000000000004">
      <c r="A24" s="35"/>
      <c r="B24" s="51"/>
      <c r="C24" s="51"/>
      <c r="D24" s="35"/>
      <c r="E24" s="35"/>
      <c r="F24" s="35"/>
      <c r="G24" s="35"/>
      <c r="H24" s="35"/>
      <c r="I24" s="35"/>
      <c r="J24" s="35"/>
      <c r="K24" s="9" t="s">
        <v>20</v>
      </c>
      <c r="L24" s="2"/>
      <c r="M24" s="14" t="s">
        <v>16</v>
      </c>
      <c r="N24" s="26">
        <f>7000*L24</f>
        <v>0</v>
      </c>
      <c r="O24" s="52"/>
    </row>
    <row r="25" spans="1:15" x14ac:dyDescent="0.55000000000000004">
      <c r="A25" s="35">
        <v>11</v>
      </c>
      <c r="B25" s="51"/>
      <c r="C25" s="51" t="s">
        <v>8</v>
      </c>
      <c r="D25" s="35"/>
      <c r="E25" s="35"/>
      <c r="F25" s="35"/>
      <c r="G25" s="35"/>
      <c r="H25" s="35"/>
      <c r="I25" s="35"/>
      <c r="J25" s="35"/>
      <c r="K25" s="9" t="s">
        <v>19</v>
      </c>
      <c r="L25" s="2"/>
      <c r="M25" s="14" t="s">
        <v>16</v>
      </c>
      <c r="N25" s="26">
        <f>9000*L25</f>
        <v>0</v>
      </c>
      <c r="O25" s="48">
        <f>SUM(N25:N26)</f>
        <v>0</v>
      </c>
    </row>
    <row r="26" spans="1:15" x14ac:dyDescent="0.55000000000000004">
      <c r="A26" s="35"/>
      <c r="B26" s="51"/>
      <c r="C26" s="51"/>
      <c r="D26" s="35"/>
      <c r="E26" s="35"/>
      <c r="F26" s="35"/>
      <c r="G26" s="35"/>
      <c r="H26" s="35"/>
      <c r="I26" s="35"/>
      <c r="J26" s="35"/>
      <c r="K26" s="9" t="s">
        <v>20</v>
      </c>
      <c r="L26" s="2"/>
      <c r="M26" s="14" t="s">
        <v>16</v>
      </c>
      <c r="N26" s="26">
        <f>7000*L26</f>
        <v>0</v>
      </c>
      <c r="O26" s="52"/>
    </row>
    <row r="27" spans="1:15" x14ac:dyDescent="0.55000000000000004">
      <c r="A27" s="35">
        <v>12</v>
      </c>
      <c r="B27" s="51"/>
      <c r="C27" s="51" t="s">
        <v>9</v>
      </c>
      <c r="D27" s="35"/>
      <c r="E27" s="35"/>
      <c r="F27" s="35"/>
      <c r="G27" s="35"/>
      <c r="H27" s="35"/>
      <c r="I27" s="35"/>
      <c r="J27" s="35"/>
      <c r="K27" s="9" t="s">
        <v>19</v>
      </c>
      <c r="L27" s="2"/>
      <c r="M27" s="14" t="s">
        <v>16</v>
      </c>
      <c r="N27" s="26">
        <f>9000*L27</f>
        <v>0</v>
      </c>
      <c r="O27" s="48">
        <f>SUM(N27:N28)</f>
        <v>0</v>
      </c>
    </row>
    <row r="28" spans="1:15" x14ac:dyDescent="0.55000000000000004">
      <c r="A28" s="35"/>
      <c r="B28" s="51"/>
      <c r="C28" s="51"/>
      <c r="D28" s="35"/>
      <c r="E28" s="35"/>
      <c r="F28" s="35"/>
      <c r="G28" s="35"/>
      <c r="H28" s="35"/>
      <c r="I28" s="35"/>
      <c r="J28" s="35"/>
      <c r="K28" s="9" t="s">
        <v>20</v>
      </c>
      <c r="L28" s="2"/>
      <c r="M28" s="14" t="s">
        <v>16</v>
      </c>
      <c r="N28" s="26">
        <f>7000*L28</f>
        <v>0</v>
      </c>
      <c r="O28" s="52"/>
    </row>
    <row r="29" spans="1:15" x14ac:dyDescent="0.55000000000000004">
      <c r="A29" s="1"/>
      <c r="B29" s="15"/>
      <c r="C29" s="15"/>
      <c r="D29" s="1"/>
      <c r="E29" s="1"/>
      <c r="F29" s="1"/>
      <c r="G29" s="1"/>
      <c r="H29" s="1"/>
      <c r="I29" s="1"/>
      <c r="J29" s="1"/>
      <c r="K29" s="16"/>
      <c r="N29" s="28"/>
      <c r="O29" s="29"/>
    </row>
    <row r="30" spans="1:15" ht="23" thickBot="1" x14ac:dyDescent="0.6">
      <c r="A30" s="31" t="s">
        <v>0</v>
      </c>
      <c r="H30" s="32" t="s">
        <v>38</v>
      </c>
      <c r="I30" s="32"/>
      <c r="J30" s="32"/>
      <c r="K30" s="32"/>
      <c r="L30" s="32"/>
      <c r="M30" s="32"/>
      <c r="N30" s="33"/>
      <c r="O30" s="33"/>
    </row>
    <row r="31" spans="1:15" ht="20" x14ac:dyDescent="0.55000000000000004">
      <c r="A31" s="30" t="s">
        <v>25</v>
      </c>
      <c r="L31" s="5" t="s">
        <v>23</v>
      </c>
    </row>
    <row r="32" spans="1:15" s="1" customFormat="1" ht="30" customHeight="1" thickBot="1" x14ac:dyDescent="0.6">
      <c r="A32" s="4" t="s">
        <v>21</v>
      </c>
      <c r="B32" s="11" t="s">
        <v>10</v>
      </c>
      <c r="C32" s="4" t="s">
        <v>37</v>
      </c>
      <c r="D32" s="4"/>
      <c r="E32" s="4"/>
      <c r="F32" s="4"/>
      <c r="G32" s="4"/>
      <c r="H32" s="4"/>
      <c r="I32" s="4"/>
      <c r="J32" s="4"/>
      <c r="K32" s="4" t="s">
        <v>12</v>
      </c>
      <c r="L32" s="55" t="s">
        <v>14</v>
      </c>
      <c r="M32" s="55"/>
      <c r="N32" s="7" t="s">
        <v>18</v>
      </c>
      <c r="O32" s="7" t="s">
        <v>15</v>
      </c>
    </row>
    <row r="33" spans="1:15" ht="18.5" thickTop="1" x14ac:dyDescent="0.55000000000000004">
      <c r="A33" s="36">
        <v>13</v>
      </c>
      <c r="B33" s="56" t="s">
        <v>11</v>
      </c>
      <c r="C33" s="56" t="s">
        <v>26</v>
      </c>
      <c r="D33" s="36"/>
      <c r="E33" s="36"/>
      <c r="F33" s="36"/>
      <c r="G33" s="36"/>
      <c r="H33" s="36"/>
      <c r="I33" s="36"/>
      <c r="J33" s="36"/>
      <c r="K33" s="8" t="s">
        <v>13</v>
      </c>
      <c r="L33" s="3"/>
      <c r="M33" s="13" t="s">
        <v>16</v>
      </c>
      <c r="N33" s="25">
        <f>12000*L33</f>
        <v>0</v>
      </c>
      <c r="O33" s="48">
        <f>SUM(N33:N34)</f>
        <v>0</v>
      </c>
    </row>
    <row r="34" spans="1:15" x14ac:dyDescent="0.55000000000000004">
      <c r="A34" s="35"/>
      <c r="B34" s="51"/>
      <c r="C34" s="51"/>
      <c r="D34" s="35"/>
      <c r="E34" s="35"/>
      <c r="F34" s="35"/>
      <c r="G34" s="35"/>
      <c r="H34" s="35"/>
      <c r="I34" s="35"/>
      <c r="J34" s="35"/>
      <c r="K34" s="9" t="s">
        <v>17</v>
      </c>
      <c r="L34" s="2"/>
      <c r="M34" s="14" t="s">
        <v>16</v>
      </c>
      <c r="N34" s="26">
        <f>10000*L34</f>
        <v>0</v>
      </c>
      <c r="O34" s="52"/>
    </row>
    <row r="35" spans="1:15" x14ac:dyDescent="0.55000000000000004">
      <c r="A35" s="35">
        <v>14</v>
      </c>
      <c r="B35" s="51" t="s">
        <v>11</v>
      </c>
      <c r="C35" s="51" t="s">
        <v>27</v>
      </c>
      <c r="D35" s="35"/>
      <c r="E35" s="35"/>
      <c r="F35" s="35"/>
      <c r="G35" s="35"/>
      <c r="H35" s="35"/>
      <c r="I35" s="35"/>
      <c r="J35" s="35"/>
      <c r="K35" s="9" t="s">
        <v>13</v>
      </c>
      <c r="L35" s="2"/>
      <c r="M35" s="14" t="s">
        <v>16</v>
      </c>
      <c r="N35" s="25">
        <f>12000*L35</f>
        <v>0</v>
      </c>
      <c r="O35" s="48">
        <f>SUM(N35:N36)</f>
        <v>0</v>
      </c>
    </row>
    <row r="36" spans="1:15" x14ac:dyDescent="0.55000000000000004">
      <c r="A36" s="35"/>
      <c r="B36" s="51"/>
      <c r="C36" s="51"/>
      <c r="D36" s="35"/>
      <c r="E36" s="35"/>
      <c r="F36" s="35"/>
      <c r="G36" s="35"/>
      <c r="H36" s="35"/>
      <c r="I36" s="35"/>
      <c r="J36" s="35"/>
      <c r="K36" s="9" t="s">
        <v>17</v>
      </c>
      <c r="L36" s="2"/>
      <c r="M36" s="14" t="s">
        <v>16</v>
      </c>
      <c r="N36" s="26">
        <f>10000*L36</f>
        <v>0</v>
      </c>
      <c r="O36" s="52"/>
    </row>
    <row r="37" spans="1:15" x14ac:dyDescent="0.55000000000000004">
      <c r="A37" s="35">
        <v>15</v>
      </c>
      <c r="B37" s="51" t="s">
        <v>11</v>
      </c>
      <c r="C37" s="51" t="s">
        <v>28</v>
      </c>
      <c r="D37" s="35"/>
      <c r="E37" s="35"/>
      <c r="F37" s="35"/>
      <c r="G37" s="35"/>
      <c r="H37" s="35"/>
      <c r="I37" s="35"/>
      <c r="J37" s="35"/>
      <c r="K37" s="9" t="s">
        <v>13</v>
      </c>
      <c r="L37" s="2"/>
      <c r="M37" s="14" t="s">
        <v>16</v>
      </c>
      <c r="N37" s="25">
        <f>12000*L37</f>
        <v>0</v>
      </c>
      <c r="O37" s="48">
        <f>SUM(N37:N38)</f>
        <v>0</v>
      </c>
    </row>
    <row r="38" spans="1:15" x14ac:dyDescent="0.55000000000000004">
      <c r="A38" s="35"/>
      <c r="B38" s="51"/>
      <c r="C38" s="51"/>
      <c r="D38" s="35"/>
      <c r="E38" s="35"/>
      <c r="F38" s="35"/>
      <c r="G38" s="35"/>
      <c r="H38" s="35"/>
      <c r="I38" s="35"/>
      <c r="J38" s="35"/>
      <c r="K38" s="9" t="s">
        <v>17</v>
      </c>
      <c r="L38" s="2"/>
      <c r="M38" s="14" t="s">
        <v>16</v>
      </c>
      <c r="N38" s="26">
        <f>10000*L38</f>
        <v>0</v>
      </c>
      <c r="O38" s="52"/>
    </row>
    <row r="39" spans="1:15" x14ac:dyDescent="0.55000000000000004">
      <c r="A39" s="35">
        <v>16</v>
      </c>
      <c r="B39" s="51"/>
      <c r="C39" s="54" t="s">
        <v>40</v>
      </c>
      <c r="D39" s="35"/>
      <c r="E39" s="35"/>
      <c r="F39" s="35"/>
      <c r="G39" s="35"/>
      <c r="H39" s="35"/>
      <c r="I39" s="35"/>
      <c r="J39" s="35"/>
      <c r="K39" s="9" t="s">
        <v>19</v>
      </c>
      <c r="L39" s="2"/>
      <c r="M39" s="14" t="s">
        <v>16</v>
      </c>
      <c r="N39" s="26">
        <f>9000*L39</f>
        <v>0</v>
      </c>
      <c r="O39" s="48">
        <f>SUM(N39:N40)</f>
        <v>0</v>
      </c>
    </row>
    <row r="40" spans="1:15" x14ac:dyDescent="0.55000000000000004">
      <c r="A40" s="35"/>
      <c r="B40" s="51"/>
      <c r="C40" s="51"/>
      <c r="D40" s="35"/>
      <c r="E40" s="35"/>
      <c r="F40" s="35"/>
      <c r="G40" s="35"/>
      <c r="H40" s="35"/>
      <c r="I40" s="35"/>
      <c r="J40" s="35"/>
      <c r="K40" s="9" t="s">
        <v>20</v>
      </c>
      <c r="L40" s="2"/>
      <c r="M40" s="14" t="s">
        <v>16</v>
      </c>
      <c r="N40" s="26">
        <f>7000*L40</f>
        <v>0</v>
      </c>
      <c r="O40" s="52"/>
    </row>
    <row r="41" spans="1:15" x14ac:dyDescent="0.55000000000000004">
      <c r="A41" s="35">
        <v>17</v>
      </c>
      <c r="B41" s="51"/>
      <c r="C41" s="54" t="s">
        <v>41</v>
      </c>
      <c r="D41" s="35"/>
      <c r="E41" s="35"/>
      <c r="F41" s="35"/>
      <c r="G41" s="35"/>
      <c r="H41" s="35"/>
      <c r="I41" s="35"/>
      <c r="J41" s="35"/>
      <c r="K41" s="9" t="s">
        <v>19</v>
      </c>
      <c r="L41" s="2"/>
      <c r="M41" s="14" t="s">
        <v>16</v>
      </c>
      <c r="N41" s="26">
        <f>9000*L41</f>
        <v>0</v>
      </c>
      <c r="O41" s="48">
        <f>SUM(N41:N42)</f>
        <v>0</v>
      </c>
    </row>
    <row r="42" spans="1:15" x14ac:dyDescent="0.55000000000000004">
      <c r="A42" s="35"/>
      <c r="B42" s="51"/>
      <c r="C42" s="42"/>
      <c r="D42" s="35"/>
      <c r="E42" s="35"/>
      <c r="F42" s="35"/>
      <c r="G42" s="35"/>
      <c r="H42" s="35"/>
      <c r="I42" s="35"/>
      <c r="J42" s="35"/>
      <c r="K42" s="19" t="s">
        <v>20</v>
      </c>
      <c r="L42" s="20"/>
      <c r="M42" s="21" t="s">
        <v>16</v>
      </c>
      <c r="N42" s="27">
        <f>7000*L42</f>
        <v>0</v>
      </c>
      <c r="O42" s="52"/>
    </row>
    <row r="43" spans="1:15" x14ac:dyDescent="0.55000000000000004">
      <c r="A43" s="35">
        <v>18</v>
      </c>
      <c r="B43" s="51" t="s">
        <v>11</v>
      </c>
      <c r="C43" s="51" t="s">
        <v>4</v>
      </c>
      <c r="D43" s="35"/>
      <c r="E43" s="35"/>
      <c r="F43" s="35"/>
      <c r="G43" s="35"/>
      <c r="H43" s="35"/>
      <c r="I43" s="35"/>
      <c r="J43" s="35"/>
      <c r="K43" s="9" t="s">
        <v>13</v>
      </c>
      <c r="L43" s="2"/>
      <c r="M43" s="14" t="s">
        <v>16</v>
      </c>
      <c r="N43" s="25">
        <f>12000*L43</f>
        <v>0</v>
      </c>
      <c r="O43" s="48">
        <f>SUM(N43:N44)</f>
        <v>0</v>
      </c>
    </row>
    <row r="44" spans="1:15" x14ac:dyDescent="0.55000000000000004">
      <c r="A44" s="35"/>
      <c r="B44" s="51"/>
      <c r="C44" s="51"/>
      <c r="D44" s="35"/>
      <c r="E44" s="35"/>
      <c r="F44" s="35"/>
      <c r="G44" s="35"/>
      <c r="H44" s="35"/>
      <c r="I44" s="35"/>
      <c r="J44" s="35"/>
      <c r="K44" s="9" t="s">
        <v>17</v>
      </c>
      <c r="L44" s="2"/>
      <c r="M44" s="14" t="s">
        <v>16</v>
      </c>
      <c r="N44" s="26">
        <f>10000*L44</f>
        <v>0</v>
      </c>
      <c r="O44" s="52"/>
    </row>
    <row r="45" spans="1:15" x14ac:dyDescent="0.55000000000000004">
      <c r="A45" s="35">
        <v>19</v>
      </c>
      <c r="B45" s="51" t="s">
        <v>11</v>
      </c>
      <c r="C45" s="51" t="s">
        <v>5</v>
      </c>
      <c r="D45" s="35"/>
      <c r="E45" s="35"/>
      <c r="F45" s="35"/>
      <c r="G45" s="35"/>
      <c r="H45" s="35"/>
      <c r="I45" s="35"/>
      <c r="J45" s="35"/>
      <c r="K45" s="9" t="s">
        <v>13</v>
      </c>
      <c r="L45" s="2"/>
      <c r="M45" s="14" t="s">
        <v>16</v>
      </c>
      <c r="N45" s="25">
        <f>12000*L45</f>
        <v>0</v>
      </c>
      <c r="O45" s="48">
        <f>SUM(N45:N46)</f>
        <v>0</v>
      </c>
    </row>
    <row r="46" spans="1:15" x14ac:dyDescent="0.55000000000000004">
      <c r="A46" s="35"/>
      <c r="B46" s="51"/>
      <c r="C46" s="51"/>
      <c r="D46" s="35"/>
      <c r="E46" s="35"/>
      <c r="F46" s="35"/>
      <c r="G46" s="35"/>
      <c r="H46" s="35"/>
      <c r="I46" s="35"/>
      <c r="J46" s="35"/>
      <c r="K46" s="9" t="s">
        <v>17</v>
      </c>
      <c r="L46" s="2"/>
      <c r="M46" s="14" t="s">
        <v>16</v>
      </c>
      <c r="N46" s="26">
        <f>10000*L46</f>
        <v>0</v>
      </c>
      <c r="O46" s="52"/>
    </row>
    <row r="47" spans="1:15" x14ac:dyDescent="0.55000000000000004">
      <c r="A47" s="35">
        <v>20</v>
      </c>
      <c r="B47" s="51" t="s">
        <v>11</v>
      </c>
      <c r="C47" s="53" t="s">
        <v>24</v>
      </c>
      <c r="D47" s="35"/>
      <c r="E47" s="35"/>
      <c r="F47" s="35"/>
      <c r="G47" s="35"/>
      <c r="H47" s="35"/>
      <c r="I47" s="35"/>
      <c r="J47" s="35"/>
      <c r="K47" s="9" t="s">
        <v>13</v>
      </c>
      <c r="L47" s="2"/>
      <c r="M47" s="14" t="s">
        <v>16</v>
      </c>
      <c r="N47" s="25">
        <f>12000*L47</f>
        <v>0</v>
      </c>
      <c r="O47" s="48">
        <f>SUM(N47:N48)</f>
        <v>0</v>
      </c>
    </row>
    <row r="48" spans="1:15" x14ac:dyDescent="0.55000000000000004">
      <c r="A48" s="35"/>
      <c r="B48" s="51"/>
      <c r="C48" s="51"/>
      <c r="D48" s="35"/>
      <c r="E48" s="35"/>
      <c r="F48" s="35"/>
      <c r="G48" s="35"/>
      <c r="H48" s="35"/>
      <c r="I48" s="35"/>
      <c r="J48" s="35"/>
      <c r="K48" s="9" t="s">
        <v>17</v>
      </c>
      <c r="L48" s="2"/>
      <c r="M48" s="14" t="s">
        <v>16</v>
      </c>
      <c r="N48" s="26">
        <f>10000*L48</f>
        <v>0</v>
      </c>
      <c r="O48" s="52"/>
    </row>
    <row r="49" spans="1:15" x14ac:dyDescent="0.55000000000000004">
      <c r="A49" s="50" t="s">
        <v>29</v>
      </c>
      <c r="B49" s="51" t="s">
        <v>31</v>
      </c>
      <c r="C49" s="53" t="s">
        <v>32</v>
      </c>
      <c r="D49" s="35"/>
      <c r="E49" s="35"/>
      <c r="F49" s="35"/>
      <c r="G49" s="35"/>
      <c r="H49" s="35"/>
      <c r="I49" s="35"/>
      <c r="J49" s="35"/>
      <c r="K49" s="9" t="s">
        <v>19</v>
      </c>
      <c r="L49" s="2"/>
      <c r="M49" s="14" t="s">
        <v>16</v>
      </c>
      <c r="N49" s="26">
        <f>9000*L49</f>
        <v>0</v>
      </c>
      <c r="O49" s="48">
        <f>SUM(N49:N50)</f>
        <v>0</v>
      </c>
    </row>
    <row r="50" spans="1:15" x14ac:dyDescent="0.55000000000000004">
      <c r="A50" s="35"/>
      <c r="B50" s="51"/>
      <c r="C50" s="51"/>
      <c r="D50" s="35"/>
      <c r="E50" s="35"/>
      <c r="F50" s="35"/>
      <c r="G50" s="35"/>
      <c r="H50" s="35"/>
      <c r="I50" s="35"/>
      <c r="J50" s="35"/>
      <c r="K50" s="9" t="s">
        <v>20</v>
      </c>
      <c r="L50" s="2"/>
      <c r="M50" s="14" t="s">
        <v>16</v>
      </c>
      <c r="N50" s="26">
        <f>7000*L50</f>
        <v>0</v>
      </c>
      <c r="O50" s="52"/>
    </row>
    <row r="51" spans="1:15" x14ac:dyDescent="0.55000000000000004">
      <c r="A51" s="50" t="s">
        <v>30</v>
      </c>
      <c r="B51" s="51" t="s">
        <v>31</v>
      </c>
      <c r="C51" s="51" t="s">
        <v>32</v>
      </c>
      <c r="D51" s="35"/>
      <c r="E51" s="35"/>
      <c r="F51" s="35"/>
      <c r="G51" s="35"/>
      <c r="H51" s="35"/>
      <c r="I51" s="35"/>
      <c r="J51" s="35"/>
      <c r="K51" s="9" t="s">
        <v>19</v>
      </c>
      <c r="L51" s="2"/>
      <c r="M51" s="14" t="s">
        <v>16</v>
      </c>
      <c r="N51" s="26">
        <f>9000*L51</f>
        <v>0</v>
      </c>
      <c r="O51" s="48">
        <f>SUM(N51:N52)</f>
        <v>0</v>
      </c>
    </row>
    <row r="52" spans="1:15" ht="18.5" thickBot="1" x14ac:dyDescent="0.6">
      <c r="A52" s="35"/>
      <c r="B52" s="51"/>
      <c r="C52" s="51"/>
      <c r="D52" s="35"/>
      <c r="E52" s="35"/>
      <c r="F52" s="35"/>
      <c r="G52" s="35"/>
      <c r="H52" s="35"/>
      <c r="I52" s="35"/>
      <c r="J52" s="47"/>
      <c r="K52" s="19" t="s">
        <v>20</v>
      </c>
      <c r="L52" s="20"/>
      <c r="M52" s="21" t="s">
        <v>16</v>
      </c>
      <c r="N52" s="27">
        <f>7000*L52</f>
        <v>0</v>
      </c>
      <c r="O52" s="49"/>
    </row>
    <row r="53" spans="1:15" ht="30" customHeight="1" x14ac:dyDescent="0.55000000000000004">
      <c r="A53" s="17"/>
      <c r="B53" s="18"/>
      <c r="C53" s="34" t="s">
        <v>39</v>
      </c>
      <c r="D53" s="17"/>
      <c r="E53" s="17"/>
      <c r="F53" s="17"/>
      <c r="G53" s="17"/>
      <c r="H53" s="17"/>
      <c r="I53" s="17"/>
      <c r="J53" s="39" t="s">
        <v>35</v>
      </c>
      <c r="K53" s="40"/>
      <c r="L53" s="23">
        <f>SUM(L5:L28,L33:L52)</f>
        <v>0</v>
      </c>
      <c r="M53" s="22" t="s">
        <v>16</v>
      </c>
      <c r="N53" s="37">
        <f>SUM(O5:O28,O33:O52)</f>
        <v>0</v>
      </c>
      <c r="O53" s="38"/>
    </row>
    <row r="54" spans="1:15" x14ac:dyDescent="0.55000000000000004">
      <c r="J54" s="41" t="s">
        <v>34</v>
      </c>
      <c r="K54" s="42"/>
      <c r="L54" s="2"/>
      <c r="M54" s="14" t="s">
        <v>33</v>
      </c>
      <c r="N54" s="43">
        <f>13000*L54</f>
        <v>0</v>
      </c>
      <c r="O54" s="44"/>
    </row>
    <row r="55" spans="1:15" ht="18.5" thickBot="1" x14ac:dyDescent="0.6">
      <c r="J55" s="45" t="s">
        <v>36</v>
      </c>
      <c r="K55" s="46"/>
      <c r="L55" s="46"/>
      <c r="M55" s="46"/>
      <c r="N55" s="46"/>
      <c r="O55" s="24">
        <f>SUM(N53:O54)</f>
        <v>0</v>
      </c>
    </row>
  </sheetData>
  <mergeCells count="249">
    <mergeCell ref="C5:C6"/>
    <mergeCell ref="B5:B6"/>
    <mergeCell ref="A5:A6"/>
    <mergeCell ref="A7:A8"/>
    <mergeCell ref="A9:A10"/>
    <mergeCell ref="B7:B8"/>
    <mergeCell ref="C7:C8"/>
    <mergeCell ref="B9:B10"/>
    <mergeCell ref="C9:C10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27:A28"/>
    <mergeCell ref="B27:B28"/>
    <mergeCell ref="C27:C28"/>
    <mergeCell ref="O5:O6"/>
    <mergeCell ref="O7:O8"/>
    <mergeCell ref="O9:O10"/>
    <mergeCell ref="O11:O12"/>
    <mergeCell ref="O13:O14"/>
    <mergeCell ref="O15:O16"/>
    <mergeCell ref="O17:O18"/>
    <mergeCell ref="A23:A24"/>
    <mergeCell ref="C23:C24"/>
    <mergeCell ref="B23:B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O19:O20"/>
    <mergeCell ref="O21:O22"/>
    <mergeCell ref="O23:O24"/>
    <mergeCell ref="O25:O26"/>
    <mergeCell ref="O27:O28"/>
    <mergeCell ref="D5:D6"/>
    <mergeCell ref="E5:E6"/>
    <mergeCell ref="H5:H6"/>
    <mergeCell ref="I5:I6"/>
    <mergeCell ref="J5:J6"/>
    <mergeCell ref="D7:D8"/>
    <mergeCell ref="E7:E8"/>
    <mergeCell ref="H7:H8"/>
    <mergeCell ref="I7:I8"/>
    <mergeCell ref="J7:J8"/>
    <mergeCell ref="D9:D10"/>
    <mergeCell ref="E9:E10"/>
    <mergeCell ref="H9:H10"/>
    <mergeCell ref="I9:I10"/>
    <mergeCell ref="J9:J10"/>
    <mergeCell ref="D11:D12"/>
    <mergeCell ref="E11:E12"/>
    <mergeCell ref="H11:H12"/>
    <mergeCell ref="I11:I12"/>
    <mergeCell ref="J11:J12"/>
    <mergeCell ref="D13:D14"/>
    <mergeCell ref="E13:E14"/>
    <mergeCell ref="H13:H14"/>
    <mergeCell ref="I13:I14"/>
    <mergeCell ref="J13:J14"/>
    <mergeCell ref="H19:H20"/>
    <mergeCell ref="E19:E20"/>
    <mergeCell ref="D19:D20"/>
    <mergeCell ref="D21:D22"/>
    <mergeCell ref="E21:E22"/>
    <mergeCell ref="H21:H22"/>
    <mergeCell ref="I21:I22"/>
    <mergeCell ref="J21:J22"/>
    <mergeCell ref="D15:D16"/>
    <mergeCell ref="E15:E16"/>
    <mergeCell ref="H15:H16"/>
    <mergeCell ref="I15:I16"/>
    <mergeCell ref="J15:J16"/>
    <mergeCell ref="D17:D18"/>
    <mergeCell ref="E17:E18"/>
    <mergeCell ref="H17:H18"/>
    <mergeCell ref="I17:I18"/>
    <mergeCell ref="J17:J18"/>
    <mergeCell ref="J23:J24"/>
    <mergeCell ref="J25:J26"/>
    <mergeCell ref="J27:J28"/>
    <mergeCell ref="L4:M4"/>
    <mergeCell ref="L32:M32"/>
    <mergeCell ref="A33:A34"/>
    <mergeCell ref="B33:B34"/>
    <mergeCell ref="C33:C34"/>
    <mergeCell ref="D33:D34"/>
    <mergeCell ref="E33:E34"/>
    <mergeCell ref="H23:H24"/>
    <mergeCell ref="H25:H26"/>
    <mergeCell ref="H27:H28"/>
    <mergeCell ref="I23:I24"/>
    <mergeCell ref="I25:I26"/>
    <mergeCell ref="I27:I28"/>
    <mergeCell ref="D23:D24"/>
    <mergeCell ref="D25:D26"/>
    <mergeCell ref="D27:D28"/>
    <mergeCell ref="E23:E24"/>
    <mergeCell ref="E25:E26"/>
    <mergeCell ref="E27:E28"/>
    <mergeCell ref="J19:J20"/>
    <mergeCell ref="I19:I20"/>
    <mergeCell ref="H33:H34"/>
    <mergeCell ref="I33:I34"/>
    <mergeCell ref="J33:J34"/>
    <mergeCell ref="O33:O34"/>
    <mergeCell ref="A35:A36"/>
    <mergeCell ref="B35:B36"/>
    <mergeCell ref="C35:C36"/>
    <mergeCell ref="D35:D36"/>
    <mergeCell ref="E35:E36"/>
    <mergeCell ref="H35:H36"/>
    <mergeCell ref="I35:I36"/>
    <mergeCell ref="J35:J36"/>
    <mergeCell ref="O35:O36"/>
    <mergeCell ref="A37:A38"/>
    <mergeCell ref="B37:B38"/>
    <mergeCell ref="C37:C38"/>
    <mergeCell ref="D37:D38"/>
    <mergeCell ref="E37:E38"/>
    <mergeCell ref="H37:H38"/>
    <mergeCell ref="I37:I38"/>
    <mergeCell ref="J37:J38"/>
    <mergeCell ref="O37:O38"/>
    <mergeCell ref="A39:A40"/>
    <mergeCell ref="B39:B40"/>
    <mergeCell ref="C39:C40"/>
    <mergeCell ref="D39:D40"/>
    <mergeCell ref="E39:E40"/>
    <mergeCell ref="H39:H40"/>
    <mergeCell ref="I39:I40"/>
    <mergeCell ref="J39:J40"/>
    <mergeCell ref="A41:A42"/>
    <mergeCell ref="B41:B42"/>
    <mergeCell ref="C41:C42"/>
    <mergeCell ref="D41:D42"/>
    <mergeCell ref="E41:E42"/>
    <mergeCell ref="H41:H42"/>
    <mergeCell ref="I41:I42"/>
    <mergeCell ref="J41:J42"/>
    <mergeCell ref="O41:O42"/>
    <mergeCell ref="A45:A46"/>
    <mergeCell ref="B45:B46"/>
    <mergeCell ref="C45:C46"/>
    <mergeCell ref="D45:D46"/>
    <mergeCell ref="E45:E46"/>
    <mergeCell ref="H45:H46"/>
    <mergeCell ref="I45:I46"/>
    <mergeCell ref="A43:A44"/>
    <mergeCell ref="B43:B44"/>
    <mergeCell ref="C43:C44"/>
    <mergeCell ref="D43:D44"/>
    <mergeCell ref="E43:E44"/>
    <mergeCell ref="H43:H44"/>
    <mergeCell ref="A51:A52"/>
    <mergeCell ref="B51:B52"/>
    <mergeCell ref="C51:C52"/>
    <mergeCell ref="D51:D52"/>
    <mergeCell ref="E51:E52"/>
    <mergeCell ref="H51:H52"/>
    <mergeCell ref="G51:G52"/>
    <mergeCell ref="O47:O48"/>
    <mergeCell ref="A49:A50"/>
    <mergeCell ref="B49:B50"/>
    <mergeCell ref="C49:C50"/>
    <mergeCell ref="D49:D50"/>
    <mergeCell ref="E49:E50"/>
    <mergeCell ref="H49:H50"/>
    <mergeCell ref="I49:I50"/>
    <mergeCell ref="J49:J50"/>
    <mergeCell ref="O49:O50"/>
    <mergeCell ref="A47:A48"/>
    <mergeCell ref="B47:B48"/>
    <mergeCell ref="C47:C48"/>
    <mergeCell ref="D47:D48"/>
    <mergeCell ref="E47:E48"/>
    <mergeCell ref="H47:H48"/>
    <mergeCell ref="I47:I48"/>
    <mergeCell ref="G23:G24"/>
    <mergeCell ref="G25:G26"/>
    <mergeCell ref="G27:G28"/>
    <mergeCell ref="G33:G34"/>
    <mergeCell ref="G35:G36"/>
    <mergeCell ref="G37:G3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N53:O53"/>
    <mergeCell ref="J53:K53"/>
    <mergeCell ref="J54:K54"/>
    <mergeCell ref="N54:O54"/>
    <mergeCell ref="J55:N55"/>
    <mergeCell ref="G39:G40"/>
    <mergeCell ref="G41:G42"/>
    <mergeCell ref="G43:G44"/>
    <mergeCell ref="G45:G46"/>
    <mergeCell ref="G47:G48"/>
    <mergeCell ref="G49:G50"/>
    <mergeCell ref="I51:I52"/>
    <mergeCell ref="J51:J52"/>
    <mergeCell ref="O51:O52"/>
    <mergeCell ref="J45:J46"/>
    <mergeCell ref="O45:O46"/>
    <mergeCell ref="J47:J48"/>
    <mergeCell ref="I43:I44"/>
    <mergeCell ref="J43:J44"/>
    <mergeCell ref="O43:O44"/>
    <mergeCell ref="O39:O40"/>
    <mergeCell ref="F17:F18"/>
    <mergeCell ref="F19:F20"/>
    <mergeCell ref="F21:F22"/>
    <mergeCell ref="F23:F24"/>
    <mergeCell ref="F25:F26"/>
    <mergeCell ref="F27:F28"/>
    <mergeCell ref="F5:F6"/>
    <mergeCell ref="F7:F8"/>
    <mergeCell ref="F9:F10"/>
    <mergeCell ref="F11:F12"/>
    <mergeCell ref="F13:F14"/>
    <mergeCell ref="F15:F16"/>
    <mergeCell ref="F45:F46"/>
    <mergeCell ref="F47:F48"/>
    <mergeCell ref="F49:F50"/>
    <mergeCell ref="F51:F52"/>
    <mergeCell ref="F33:F34"/>
    <mergeCell ref="F35:F36"/>
    <mergeCell ref="F37:F38"/>
    <mergeCell ref="F39:F40"/>
    <mergeCell ref="F41:F42"/>
    <mergeCell ref="F43:F44"/>
  </mergeCells>
  <phoneticPr fontId="1"/>
  <printOptions horizontalCentered="1"/>
  <pageMargins left="0.19685039370078741" right="0.11811023622047245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 ABE</dc:creator>
  <cp:lastModifiedBy>Emi ABE</cp:lastModifiedBy>
  <cp:lastPrinted>2023-02-07T02:33:58Z</cp:lastPrinted>
  <dcterms:created xsi:type="dcterms:W3CDTF">2023-02-07T01:45:24Z</dcterms:created>
  <dcterms:modified xsi:type="dcterms:W3CDTF">2023-03-24T22:09:37Z</dcterms:modified>
</cp:coreProperties>
</file>